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<sst xmlns="http://schemas.openxmlformats.org/spreadsheetml/2006/main" count="32" uniqueCount="26">
  <si>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乌鲁木齐市交通事故快速处理保险理赔中心处理案件统计表</t>
  </si>
  <si>
    <t>五个中心汇总表</t>
  </si>
  <si>
    <r>
      <t xml:space="preserve">                                             201</t>
    </r>
    <r>
      <rPr>
        <sz val="12"/>
        <rFont val="宋体"/>
        <family val="0"/>
      </rPr>
      <t>2</t>
    </r>
    <r>
      <rPr>
        <sz val="12"/>
        <rFont val="宋体"/>
        <family val="0"/>
      </rPr>
      <t>年</t>
    </r>
    <r>
      <rPr>
        <sz val="12"/>
        <rFont val="宋体"/>
        <family val="0"/>
      </rPr>
      <t>3月</t>
    </r>
    <r>
      <rPr>
        <sz val="12"/>
        <rFont val="宋体"/>
        <family val="0"/>
      </rPr>
      <t>1</t>
    </r>
    <r>
      <rPr>
        <sz val="12"/>
        <rFont val="宋体"/>
        <family val="0"/>
      </rPr>
      <t>日至3月31日</t>
    </r>
  </si>
  <si>
    <t>公司名称</t>
  </si>
  <si>
    <t>车辆互碰定损情况</t>
  </si>
  <si>
    <t>案件数量</t>
  </si>
  <si>
    <t>定损估算金额(万元)</t>
  </si>
  <si>
    <t>快车手</t>
  </si>
  <si>
    <t>鑫广通</t>
  </si>
  <si>
    <t>鑫中远</t>
  </si>
  <si>
    <t>华通丰田</t>
  </si>
  <si>
    <t>鑫通泰</t>
  </si>
  <si>
    <t>合计</t>
  </si>
  <si>
    <t>人保财险</t>
  </si>
  <si>
    <t>中华联合</t>
  </si>
  <si>
    <t>太保财险</t>
  </si>
  <si>
    <t>平安财险</t>
  </si>
  <si>
    <t>永安财险</t>
  </si>
  <si>
    <t>天安保险</t>
  </si>
  <si>
    <t>安邦财险</t>
  </si>
  <si>
    <t>大地财险</t>
  </si>
  <si>
    <t>阳光财险</t>
  </si>
  <si>
    <t>都邦财险</t>
  </si>
  <si>
    <t>渤海财险</t>
  </si>
  <si>
    <t>永诚财险</t>
  </si>
  <si>
    <t>合计：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</si>
</sst>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6"/>
      <name val="华文楷体"/>
      <family val="0"/>
    </font>
    <font>
      <sz val="10"/>
      <name val="宋体"/>
      <family val="0"/>
    </font>
    <font>
      <sz val="12"/>
      <name val="楷体_GB2312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16" applyFont="1" applyAlignment="1">
      <alignment horizontal="center" vertical="center"/>
      <protection/>
    </xf>
    <xf numFmtId="0" fontId="3" fillId="0" borderId="0" xfId="16" applyFont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0" fontId="4" fillId="0" borderId="2" xfId="16" applyFont="1" applyBorder="1" applyAlignment="1">
      <alignment horizontal="center" vertical="center"/>
      <protection/>
    </xf>
    <xf numFmtId="0" fontId="4" fillId="0" borderId="3" xfId="16" applyFont="1" applyBorder="1" applyAlignment="1">
      <alignment horizontal="center" vertical="center"/>
      <protection/>
    </xf>
    <xf numFmtId="0" fontId="0" fillId="0" borderId="4" xfId="16" applyFont="1" applyBorder="1" applyAlignment="1">
      <alignment horizontal="center" vertical="center"/>
      <protection/>
    </xf>
    <xf numFmtId="0" fontId="4" fillId="0" borderId="5" xfId="16" applyFont="1" applyBorder="1" applyAlignment="1">
      <alignment horizontal="center" vertical="center"/>
      <protection/>
    </xf>
    <xf numFmtId="0" fontId="4" fillId="0" borderId="0" xfId="16" applyFont="1" applyBorder="1" applyAlignment="1">
      <alignment horizontal="center" vertical="center"/>
      <protection/>
    </xf>
    <xf numFmtId="0" fontId="4" fillId="0" borderId="4" xfId="16" applyFont="1" applyBorder="1" applyAlignment="1">
      <alignment horizontal="center" vertical="center"/>
      <protection/>
    </xf>
    <xf numFmtId="0" fontId="4" fillId="0" borderId="6" xfId="16" applyFont="1" applyBorder="1" applyAlignment="1">
      <alignment horizontal="center" vertical="center"/>
      <protection/>
    </xf>
    <xf numFmtId="0" fontId="4" fillId="0" borderId="1" xfId="16" applyFont="1" applyBorder="1" applyAlignment="1">
      <alignment horizontal="center" vertical="center"/>
      <protection/>
    </xf>
    <xf numFmtId="0" fontId="4" fillId="0" borderId="4" xfId="16" applyFont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5" fillId="0" borderId="7" xfId="16" applyFont="1" applyBorder="1" applyAlignment="1">
      <alignment horizontal="center" vertical="center"/>
      <protection/>
    </xf>
    <xf numFmtId="0" fontId="5" fillId="0" borderId="8" xfId="16" applyFont="1" applyBorder="1" applyAlignment="1">
      <alignment horizontal="center" vertical="center"/>
      <protection/>
    </xf>
    <xf numFmtId="0" fontId="5" fillId="0" borderId="9" xfId="16" applyNumberFormat="1" applyFont="1" applyBorder="1" applyAlignment="1">
      <alignment horizontal="center" vertical="center"/>
      <protection/>
    </xf>
    <xf numFmtId="176" fontId="0" fillId="0" borderId="10" xfId="16" applyNumberFormat="1" applyFont="1" applyBorder="1" applyAlignment="1">
      <alignment horizontal="center" vertical="center"/>
      <protection/>
    </xf>
    <xf numFmtId="0" fontId="5" fillId="0" borderId="8" xfId="16" applyNumberFormat="1" applyFont="1" applyBorder="1" applyAlignment="1">
      <alignment horizontal="center" vertical="center"/>
      <protection/>
    </xf>
    <xf numFmtId="0" fontId="0" fillId="0" borderId="7" xfId="16" applyFont="1" applyBorder="1" applyAlignment="1">
      <alignment horizontal="center"/>
      <protection/>
    </xf>
    <xf numFmtId="0" fontId="0" fillId="0" borderId="8" xfId="16" applyFont="1" applyBorder="1" applyAlignment="1">
      <alignment horizontal="center"/>
      <protection/>
    </xf>
    <xf numFmtId="0" fontId="0" fillId="0" borderId="8" xfId="16" applyNumberFormat="1" applyFont="1" applyBorder="1" applyAlignment="1">
      <alignment horizontal="center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M28" sqref="M28"/>
    </sheetView>
  </sheetViews>
  <sheetFormatPr defaultColWidth="9.00390625" defaultRowHeight="14.25"/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4.25">
      <c r="A4" s="5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4.25">
      <c r="A5" s="8"/>
      <c r="B5" s="9"/>
      <c r="C5" s="10" t="s">
        <v>5</v>
      </c>
      <c r="D5" s="10"/>
      <c r="E5" s="10"/>
      <c r="F5" s="10"/>
      <c r="G5" s="10"/>
      <c r="H5" s="10"/>
      <c r="I5" s="10" t="s">
        <v>6</v>
      </c>
      <c r="J5" s="10"/>
      <c r="K5" s="10"/>
      <c r="L5" s="10"/>
      <c r="M5" s="10"/>
      <c r="N5" s="10"/>
    </row>
    <row r="6" spans="1:14" ht="14.25">
      <c r="A6" s="11"/>
      <c r="B6" s="12"/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7</v>
      </c>
      <c r="J6" s="13" t="s">
        <v>8</v>
      </c>
      <c r="K6" s="13" t="s">
        <v>9</v>
      </c>
      <c r="L6" s="13" t="s">
        <v>10</v>
      </c>
      <c r="M6" s="13" t="s">
        <v>11</v>
      </c>
      <c r="N6" s="14" t="s">
        <v>12</v>
      </c>
    </row>
    <row r="7" spans="1:14" ht="14.25">
      <c r="A7" s="15" t="s">
        <v>13</v>
      </c>
      <c r="B7" s="16"/>
      <c r="C7" s="17">
        <v>726</v>
      </c>
      <c r="D7" s="17">
        <v>568</v>
      </c>
      <c r="E7" s="17">
        <f>20+12+10+40+25+18+243+20+61+19</f>
        <v>468</v>
      </c>
      <c r="F7" s="17">
        <v>763</v>
      </c>
      <c r="G7" s="17">
        <f>10+10+10+10+10+10+10+10+10+10+10+10+9+10+10+10+10+10+10+10+10+10+10+10+10+10+10+10</f>
        <v>279</v>
      </c>
      <c r="H7" s="17">
        <f>C7+D7+E7+F7+G7</f>
        <v>2804</v>
      </c>
      <c r="I7" s="18">
        <f>C7*850/10000</f>
        <v>61.71</v>
      </c>
      <c r="J7" s="18">
        <f>D7*850/10000</f>
        <v>48.28</v>
      </c>
      <c r="K7" s="18">
        <f>E7*850/10000</f>
        <v>39.78</v>
      </c>
      <c r="L7" s="18">
        <f>F7*850/10000</f>
        <v>64.855</v>
      </c>
      <c r="M7" s="18">
        <f>G7*850/10000</f>
        <v>23.715</v>
      </c>
      <c r="N7" s="18">
        <f aca="true" t="shared" si="0" ref="N7:N18">H7*850/10000</f>
        <v>238.34</v>
      </c>
    </row>
    <row r="8" spans="1:14" ht="14.25">
      <c r="A8" s="15" t="s">
        <v>14</v>
      </c>
      <c r="B8" s="16"/>
      <c r="C8" s="19">
        <v>154</v>
      </c>
      <c r="D8" s="19">
        <v>0</v>
      </c>
      <c r="E8" s="19">
        <f>9+10+24+16+12+210+15+29+17</f>
        <v>342</v>
      </c>
      <c r="F8" s="17">
        <v>91</v>
      </c>
      <c r="G8" s="17"/>
      <c r="H8" s="17">
        <f aca="true" t="shared" si="1" ref="H8:H18">C8+D8+E8+F8+G8</f>
        <v>587</v>
      </c>
      <c r="I8" s="18">
        <f aca="true" t="shared" si="2" ref="I8:M18">C8*850/10000</f>
        <v>13.09</v>
      </c>
      <c r="J8" s="18">
        <f t="shared" si="2"/>
        <v>0</v>
      </c>
      <c r="K8" s="18">
        <f t="shared" si="2"/>
        <v>29.07</v>
      </c>
      <c r="L8" s="18">
        <f t="shared" si="2"/>
        <v>7.735</v>
      </c>
      <c r="M8" s="18">
        <f t="shared" si="2"/>
        <v>0</v>
      </c>
      <c r="N8" s="18">
        <f t="shared" si="0"/>
        <v>49.895</v>
      </c>
    </row>
    <row r="9" spans="1:14" ht="14.25">
      <c r="A9" s="15" t="s">
        <v>15</v>
      </c>
      <c r="B9" s="16"/>
      <c r="C9" s="19"/>
      <c r="D9" s="19">
        <v>421</v>
      </c>
      <c r="E9" s="19">
        <f>4+12+6+5+48+5+6+6</f>
        <v>92</v>
      </c>
      <c r="F9" s="19">
        <v>329</v>
      </c>
      <c r="G9" s="17"/>
      <c r="H9" s="17">
        <f t="shared" si="1"/>
        <v>842</v>
      </c>
      <c r="I9" s="18">
        <f t="shared" si="2"/>
        <v>0</v>
      </c>
      <c r="J9" s="18">
        <f t="shared" si="2"/>
        <v>35.785</v>
      </c>
      <c r="K9" s="18">
        <f t="shared" si="2"/>
        <v>7.82</v>
      </c>
      <c r="L9" s="18">
        <f t="shared" si="2"/>
        <v>27.965</v>
      </c>
      <c r="M9" s="18">
        <f t="shared" si="2"/>
        <v>0</v>
      </c>
      <c r="N9" s="18">
        <f t="shared" si="0"/>
        <v>71.57</v>
      </c>
    </row>
    <row r="10" spans="1:14" ht="14.25">
      <c r="A10" s="15" t="s">
        <v>16</v>
      </c>
      <c r="B10" s="16"/>
      <c r="C10" s="19"/>
      <c r="D10" s="19">
        <v>691</v>
      </c>
      <c r="E10" s="19">
        <f>4+3+10+5+5+45+6+4+6</f>
        <v>88</v>
      </c>
      <c r="F10" s="19">
        <v>284</v>
      </c>
      <c r="G10" s="17"/>
      <c r="H10" s="17">
        <f t="shared" si="1"/>
        <v>1063</v>
      </c>
      <c r="I10" s="18">
        <f t="shared" si="2"/>
        <v>0</v>
      </c>
      <c r="J10" s="18">
        <f t="shared" si="2"/>
        <v>58.735</v>
      </c>
      <c r="K10" s="18">
        <f t="shared" si="2"/>
        <v>7.48</v>
      </c>
      <c r="L10" s="18">
        <f t="shared" si="2"/>
        <v>24.14</v>
      </c>
      <c r="M10" s="18">
        <f t="shared" si="2"/>
        <v>0</v>
      </c>
      <c r="N10" s="18">
        <f t="shared" si="0"/>
        <v>90.355</v>
      </c>
    </row>
    <row r="11" spans="1:14" ht="14.25">
      <c r="A11" s="15" t="s">
        <v>17</v>
      </c>
      <c r="B11" s="16"/>
      <c r="C11" s="19"/>
      <c r="D11" s="19">
        <v>11</v>
      </c>
      <c r="E11" s="19">
        <f>1+1+3+1+1</f>
        <v>7</v>
      </c>
      <c r="F11" s="19">
        <v>1</v>
      </c>
      <c r="G11" s="17"/>
      <c r="H11" s="17">
        <f t="shared" si="1"/>
        <v>19</v>
      </c>
      <c r="I11" s="18">
        <f t="shared" si="2"/>
        <v>0</v>
      </c>
      <c r="J11" s="18">
        <f t="shared" si="2"/>
        <v>0.935</v>
      </c>
      <c r="K11" s="18">
        <f t="shared" si="2"/>
        <v>0.595</v>
      </c>
      <c r="L11" s="18">
        <f t="shared" si="2"/>
        <v>0.085</v>
      </c>
      <c r="M11" s="18">
        <f t="shared" si="2"/>
        <v>0</v>
      </c>
      <c r="N11" s="18">
        <f t="shared" si="0"/>
        <v>1.615</v>
      </c>
    </row>
    <row r="12" spans="1:14" ht="14.25">
      <c r="A12" s="15" t="s">
        <v>18</v>
      </c>
      <c r="B12" s="16"/>
      <c r="C12" s="19"/>
      <c r="D12" s="19"/>
      <c r="E12" s="19"/>
      <c r="F12" s="19"/>
      <c r="G12" s="17"/>
      <c r="H12" s="17">
        <f t="shared" si="1"/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18">
        <f t="shared" si="2"/>
        <v>0</v>
      </c>
      <c r="M12" s="18">
        <f t="shared" si="2"/>
        <v>0</v>
      </c>
      <c r="N12" s="18">
        <f t="shared" si="0"/>
        <v>0</v>
      </c>
    </row>
    <row r="13" spans="1:14" ht="14.25">
      <c r="A13" s="15" t="s">
        <v>19</v>
      </c>
      <c r="B13" s="16"/>
      <c r="C13" s="19"/>
      <c r="D13" s="19"/>
      <c r="E13" s="19"/>
      <c r="F13" s="19">
        <v>3</v>
      </c>
      <c r="G13" s="17"/>
      <c r="H13" s="17">
        <f t="shared" si="1"/>
        <v>3</v>
      </c>
      <c r="I13" s="18">
        <f t="shared" si="2"/>
        <v>0</v>
      </c>
      <c r="J13" s="18">
        <f t="shared" si="2"/>
        <v>0</v>
      </c>
      <c r="K13" s="18">
        <f t="shared" si="2"/>
        <v>0</v>
      </c>
      <c r="L13" s="18">
        <f t="shared" si="2"/>
        <v>0.255</v>
      </c>
      <c r="M13" s="18">
        <f t="shared" si="2"/>
        <v>0</v>
      </c>
      <c r="N13" s="18">
        <f t="shared" si="0"/>
        <v>0.255</v>
      </c>
    </row>
    <row r="14" spans="1:14" ht="14.25">
      <c r="A14" s="15" t="s">
        <v>20</v>
      </c>
      <c r="B14" s="16"/>
      <c r="C14" s="19"/>
      <c r="D14" s="19"/>
      <c r="E14" s="19"/>
      <c r="F14" s="19"/>
      <c r="G14" s="17"/>
      <c r="H14" s="17">
        <f t="shared" si="1"/>
        <v>0</v>
      </c>
      <c r="I14" s="18">
        <f t="shared" si="2"/>
        <v>0</v>
      </c>
      <c r="J14" s="18">
        <f t="shared" si="2"/>
        <v>0</v>
      </c>
      <c r="K14" s="18">
        <f t="shared" si="2"/>
        <v>0</v>
      </c>
      <c r="L14" s="18">
        <f t="shared" si="2"/>
        <v>0</v>
      </c>
      <c r="M14" s="18">
        <f t="shared" si="2"/>
        <v>0</v>
      </c>
      <c r="N14" s="18">
        <f t="shared" si="0"/>
        <v>0</v>
      </c>
    </row>
    <row r="15" spans="1:14" ht="14.25">
      <c r="A15" s="15" t="s">
        <v>21</v>
      </c>
      <c r="B15" s="16"/>
      <c r="C15" s="19"/>
      <c r="D15" s="19"/>
      <c r="E15" s="19"/>
      <c r="F15" s="19">
        <v>3</v>
      </c>
      <c r="G15" s="17"/>
      <c r="H15" s="17">
        <f t="shared" si="1"/>
        <v>3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0.255</v>
      </c>
      <c r="M15" s="18">
        <f t="shared" si="2"/>
        <v>0</v>
      </c>
      <c r="N15" s="18">
        <f t="shared" si="0"/>
        <v>0.255</v>
      </c>
    </row>
    <row r="16" spans="1:14" ht="14.25">
      <c r="A16" s="15" t="s">
        <v>22</v>
      </c>
      <c r="B16" s="16"/>
      <c r="C16" s="19"/>
      <c r="D16" s="19"/>
      <c r="E16" s="19"/>
      <c r="F16" s="19"/>
      <c r="G16" s="17"/>
      <c r="H16" s="17">
        <f t="shared" si="1"/>
        <v>0</v>
      </c>
      <c r="I16" s="18">
        <f t="shared" si="2"/>
        <v>0</v>
      </c>
      <c r="J16" s="18">
        <f t="shared" si="2"/>
        <v>0</v>
      </c>
      <c r="K16" s="18">
        <f t="shared" si="2"/>
        <v>0</v>
      </c>
      <c r="L16" s="18">
        <f t="shared" si="2"/>
        <v>0</v>
      </c>
      <c r="M16" s="18">
        <f t="shared" si="2"/>
        <v>0</v>
      </c>
      <c r="N16" s="18">
        <f t="shared" si="0"/>
        <v>0</v>
      </c>
    </row>
    <row r="17" spans="1:14" ht="14.25">
      <c r="A17" s="15" t="s">
        <v>23</v>
      </c>
      <c r="B17" s="16"/>
      <c r="C17" s="19"/>
      <c r="D17" s="19"/>
      <c r="E17" s="19"/>
      <c r="F17" s="19"/>
      <c r="G17" s="17"/>
      <c r="H17" s="17">
        <f t="shared" si="1"/>
        <v>0</v>
      </c>
      <c r="I17" s="18">
        <f t="shared" si="2"/>
        <v>0</v>
      </c>
      <c r="J17" s="18">
        <f t="shared" si="2"/>
        <v>0</v>
      </c>
      <c r="K17" s="18">
        <f t="shared" si="2"/>
        <v>0</v>
      </c>
      <c r="L17" s="18">
        <f t="shared" si="2"/>
        <v>0</v>
      </c>
      <c r="M17" s="18">
        <f t="shared" si="2"/>
        <v>0</v>
      </c>
      <c r="N17" s="18">
        <f t="shared" si="0"/>
        <v>0</v>
      </c>
    </row>
    <row r="18" spans="1:14" ht="14.25">
      <c r="A18" s="15" t="s">
        <v>24</v>
      </c>
      <c r="B18" s="16"/>
      <c r="C18" s="19"/>
      <c r="D18" s="19"/>
      <c r="E18" s="19"/>
      <c r="F18" s="19"/>
      <c r="G18" s="17"/>
      <c r="H18" s="17">
        <f t="shared" si="1"/>
        <v>0</v>
      </c>
      <c r="I18" s="18">
        <f t="shared" si="2"/>
        <v>0</v>
      </c>
      <c r="J18" s="18">
        <f t="shared" si="2"/>
        <v>0</v>
      </c>
      <c r="K18" s="18">
        <f t="shared" si="2"/>
        <v>0</v>
      </c>
      <c r="L18" s="18">
        <f t="shared" si="2"/>
        <v>0</v>
      </c>
      <c r="M18" s="18">
        <f t="shared" si="2"/>
        <v>0</v>
      </c>
      <c r="N18" s="18">
        <f t="shared" si="0"/>
        <v>0</v>
      </c>
    </row>
    <row r="19" spans="1:14" ht="14.25">
      <c r="A19" s="20" t="s">
        <v>25</v>
      </c>
      <c r="B19" s="21"/>
      <c r="C19" s="22">
        <f aca="true" t="shared" si="3" ref="C19:N19">C7+C8+C9+C10+C11+C12+C13+C14+C15+C16+C17+C18</f>
        <v>880</v>
      </c>
      <c r="D19" s="22">
        <f t="shared" si="3"/>
        <v>1691</v>
      </c>
      <c r="E19" s="22">
        <f t="shared" si="3"/>
        <v>997</v>
      </c>
      <c r="F19" s="22">
        <f t="shared" si="3"/>
        <v>1474</v>
      </c>
      <c r="G19" s="22">
        <f t="shared" si="3"/>
        <v>279</v>
      </c>
      <c r="H19" s="17">
        <f>C19+D19+E19+F19+G19</f>
        <v>5321</v>
      </c>
      <c r="I19" s="22">
        <f t="shared" si="3"/>
        <v>74.8</v>
      </c>
      <c r="J19" s="22">
        <f t="shared" si="3"/>
        <v>143.735</v>
      </c>
      <c r="K19" s="22">
        <f t="shared" si="3"/>
        <v>84.74499999999999</v>
      </c>
      <c r="L19" s="22">
        <f t="shared" si="3"/>
        <v>125.28999999999999</v>
      </c>
      <c r="M19" s="22">
        <f t="shared" si="3"/>
        <v>23.715</v>
      </c>
      <c r="N19" s="22">
        <f t="shared" si="3"/>
        <v>452.285</v>
      </c>
    </row>
  </sheetData>
  <mergeCells count="20">
    <mergeCell ref="A19:B19"/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A1:N1"/>
    <mergeCell ref="A2:N2"/>
    <mergeCell ref="A3:N3"/>
    <mergeCell ref="A4:B6"/>
    <mergeCell ref="C4:N4"/>
    <mergeCell ref="C5:H5"/>
    <mergeCell ref="I5:N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2012-04-06T09:46:25Z</dcterms:modified>
  <cp:category/>
  <cp:version/>
  <cp:contentType/>
  <cp:contentStatus/>
</cp:coreProperties>
</file>